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-pc\e\D drive data 2-09-2023\SNS CIRP\NIKHIL FOOTWEAR\CLAIMS\IBBI VER6\"/>
    </mc:Choice>
  </mc:AlternateContent>
  <bookViews>
    <workbookView xWindow="0" yWindow="0" windowWidth="23040" windowHeight="939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D18" i="1" l="1"/>
  <c r="E18" i="1"/>
  <c r="M18" i="1"/>
  <c r="M12" i="1" l="1"/>
  <c r="M9" i="1"/>
  <c r="M13" i="1"/>
  <c r="M8" i="1"/>
  <c r="N18" i="1" l="1"/>
  <c r="L18" i="1"/>
  <c r="K18" i="1"/>
  <c r="J18" i="1"/>
  <c r="I18" i="1"/>
  <c r="H18" i="1"/>
  <c r="G18" i="1"/>
  <c r="F18" i="1"/>
</calcChain>
</file>

<file path=xl/sharedStrings.xml><?xml version="1.0" encoding="utf-8"?>
<sst xmlns="http://schemas.openxmlformats.org/spreadsheetml/2006/main" count="128" uniqueCount="36">
  <si>
    <t>Jagriti Plastics Limited</t>
  </si>
  <si>
    <t>Sky Industries Ltd</t>
  </si>
  <si>
    <t>Sash Global Logistics Pvt Ltd</t>
  </si>
  <si>
    <t>NIL</t>
  </si>
  <si>
    <t>Mittal Naveen &amp; Associates</t>
  </si>
  <si>
    <t>List of operational creditors (Other than Workmen and Employees and Government Dues)</t>
  </si>
  <si>
    <t>Name of creditor</t>
  </si>
  <si>
    <t>Details of claim received</t>
  </si>
  <si>
    <t>Details of claim admitted</t>
  </si>
  <si>
    <t>Amount of claim not admitted</t>
  </si>
  <si>
    <t>Amount of claim under verification</t>
  </si>
  <si>
    <t>Remarks, if any</t>
  </si>
  <si>
    <t>Date of receipt</t>
  </si>
  <si>
    <t>Amount claimed</t>
  </si>
  <si>
    <t>Nature of claim</t>
  </si>
  <si>
    <t>Whether related party?</t>
  </si>
  <si>
    <t>TOTAL</t>
  </si>
  <si>
    <r>
      <rPr>
        <b/>
        <sz val="5"/>
        <rFont val="Calibri"/>
        <family val="2"/>
        <scheme val="minor"/>
      </rPr>
      <t>Sl.
No.</t>
    </r>
  </si>
  <si>
    <r>
      <rPr>
        <b/>
        <sz val="5"/>
        <rFont val="Calibri"/>
        <family val="2"/>
        <scheme val="minor"/>
      </rPr>
      <t>Amount of any mutual dues,
that may be set-off</t>
    </r>
  </si>
  <si>
    <r>
      <rPr>
        <b/>
        <sz val="5"/>
        <rFont val="Calibri"/>
        <family val="2"/>
        <scheme val="minor"/>
      </rPr>
      <t xml:space="preserve">Amount of claim admitted
</t>
    </r>
    <r>
      <rPr>
        <b/>
        <sz val="4.5"/>
        <rFont val="Calibri"/>
        <family val="2"/>
        <scheme val="minor"/>
      </rPr>
      <t>(on the basis of
available data)</t>
    </r>
  </si>
  <si>
    <r>
      <rPr>
        <b/>
        <sz val="5"/>
        <rFont val="Calibri"/>
        <family val="2"/>
        <scheme val="minor"/>
      </rPr>
      <t>Amount covered by
security interest</t>
    </r>
  </si>
  <si>
    <r>
      <rPr>
        <b/>
        <sz val="5"/>
        <rFont val="Calibri"/>
        <family val="2"/>
        <scheme val="minor"/>
      </rPr>
      <t>Amount covered by
guarantee</t>
    </r>
  </si>
  <si>
    <r>
      <rPr>
        <b/>
        <sz val="5"/>
        <rFont val="Calibri"/>
        <family val="2"/>
        <scheme val="minor"/>
      </rPr>
      <t>% of voting share in
CoC</t>
    </r>
  </si>
  <si>
    <t>K.B.Polychem (India) Limited</t>
  </si>
  <si>
    <t>S J Packaging Private Limited</t>
  </si>
  <si>
    <t>Swastik Polymers</t>
  </si>
  <si>
    <t>Eon Infrastructures</t>
  </si>
  <si>
    <t>Realfin Solutions Pvt. Ltd.</t>
  </si>
  <si>
    <t>Eagle Forgings Pvt Ltd</t>
  </si>
  <si>
    <t>Pankaj Chemical Co</t>
  </si>
  <si>
    <t>17.06.2023</t>
  </si>
  <si>
    <t>Swastik Sales &amp; Services</t>
  </si>
  <si>
    <t>26.08.2023</t>
  </si>
  <si>
    <t>Annexure-8
Name of the corporate debtor: NIKHIL FOOTWEARS PRIVATE LIMITED; Date of commencement of CIRP: 28 FEBRUARY 2023; List of creditors as on: 28.11.2023</t>
  </si>
  <si>
    <t>Coim India Pvt Ltd</t>
  </si>
  <si>
    <t>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</si>
</sst>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\-mm\-yyyy;@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5.5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5"/>
      <name val="Calibri"/>
      <family val="2"/>
      <scheme val="minor"/>
    </font>
    <font>
      <b/>
      <sz val="4.5"/>
      <name val="Calibri"/>
      <family val="2"/>
      <scheme val="minor"/>
    </font>
    <font>
      <sz val="4.5"/>
      <color rgb="FF000000"/>
      <name val="Calibri"/>
      <family val="2"/>
      <scheme val="minor"/>
    </font>
    <font>
      <sz val="5"/>
      <name val="Calibri"/>
      <family val="2"/>
      <scheme val="minor"/>
    </font>
    <font>
      <sz val="4.5"/>
      <name val="Calibri"/>
      <family val="2"/>
      <scheme val="minor"/>
    </font>
    <font>
      <sz val="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 vertical="top" shrinkToFit="1"/>
    </xf>
    <xf numFmtId="43" fontId="7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left" vertical="top" shrinkToFit="1"/>
    </xf>
    <xf numFmtId="0" fontId="4" fillId="0" borderId="7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right" vertical="top" shrinkToFit="1"/>
    </xf>
    <xf numFmtId="164" fontId="9" fillId="0" borderId="9" xfId="0" applyNumberFormat="1" applyFont="1" applyFill="1" applyBorder="1" applyAlignment="1">
      <alignment horizontal="right" vertical="top" shrinkToFit="1"/>
    </xf>
    <xf numFmtId="164" fontId="9" fillId="0" borderId="7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right" vertical="top" wrapText="1"/>
    </xf>
    <xf numFmtId="43" fontId="0" fillId="0" borderId="0" xfId="0" applyNumberFormat="1" applyFill="1" applyBorder="1" applyAlignment="1">
      <alignment horizontal="left" vertical="top"/>
    </xf>
    <xf numFmtId="0" fontId="2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4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6" fillId="0" borderId="11" xfId="0" applyNumberFormat="1" applyFont="1" applyFill="1" applyBorder="1" applyAlignment="1">
      <alignment horizontal="left" vertical="top" shrinkToFit="1"/>
    </xf>
    <xf numFmtId="0" fontId="4" fillId="0" borderId="12" xfId="0" applyFont="1" applyFill="1" applyBorder="1" applyAlignment="1">
      <alignment horizontal="left" vertical="top" wrapText="1"/>
    </xf>
    <xf numFmtId="164" fontId="9" fillId="0" borderId="12" xfId="0" applyNumberFormat="1" applyFont="1" applyFill="1" applyBorder="1" applyAlignment="1">
      <alignment horizontal="right" vertical="top" shrinkToFit="1"/>
    </xf>
    <xf numFmtId="43" fontId="7" fillId="0" borderId="9" xfId="1" applyFont="1" applyFill="1" applyBorder="1" applyAlignment="1">
      <alignment horizontal="center" vertical="top" wrapText="1"/>
    </xf>
    <xf numFmtId="43" fontId="7" fillId="0" borderId="5" xfId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43" fontId="4" fillId="0" borderId="6" xfId="1" applyFont="1" applyFill="1" applyBorder="1" applyAlignment="1">
      <alignment horizontal="center" vertical="top" wrapText="1"/>
    </xf>
    <xf numFmtId="43" fontId="5" fillId="0" borderId="6" xfId="0" applyNumberFormat="1" applyFont="1" applyFill="1" applyBorder="1" applyAlignment="1">
      <alignment horizontal="right" vertical="top" wrapText="1"/>
    </xf>
    <xf numFmtId="1" fontId="6" fillId="0" borderId="7" xfId="0" applyNumberFormat="1" applyFont="1" applyFill="1" applyBorder="1" applyAlignment="1">
      <alignment horizontal="left" vertical="top" shrinkToFit="1"/>
    </xf>
    <xf numFmtId="43" fontId="7" fillId="0" borderId="7" xfId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160" zoomScaleNormal="160" workbookViewId="0">
      <selection activeCell="F4" sqref="F4"/>
    </sheetView>
  </sheetViews>
  <sheetFormatPr defaultRowHeight="12.75" x14ac:dyDescent="0.2"/>
  <cols>
    <col min="1" max="1" width="3.5" customWidth="1"/>
    <col min="2" max="2" width="12.83203125" customWidth="1"/>
    <col min="3" max="3" width="7.83203125" customWidth="1"/>
    <col min="4" max="4" width="10.83203125" customWidth="1"/>
    <col min="5" max="5" width="10.6640625" customWidth="1"/>
    <col min="6" max="6" width="8" customWidth="1"/>
    <col min="7" max="7" width="9.33203125" customWidth="1"/>
    <col min="8" max="8" width="5.5" customWidth="1"/>
    <col min="9" max="9" width="6.83203125" customWidth="1"/>
    <col min="10" max="10" width="5.83203125" customWidth="1"/>
    <col min="11" max="11" width="7.1640625" customWidth="1"/>
    <col min="12" max="12" width="10.83203125" customWidth="1"/>
    <col min="13" max="13" width="8.83203125" customWidth="1"/>
    <col min="14" max="14" width="8" customWidth="1"/>
    <col min="15" max="15" width="15.5" customWidth="1"/>
  </cols>
  <sheetData>
    <row r="1" spans="1:15" ht="16.5" customHeight="1" x14ac:dyDescent="0.2">
      <c r="A1" s="16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5" ht="16.149999999999999" customHeight="1" x14ac:dyDescent="0.2">
      <c r="A2" s="19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5" ht="16.149999999999999" customHeight="1" x14ac:dyDescent="0.2">
      <c r="A3" s="22" t="s">
        <v>17</v>
      </c>
      <c r="B3" s="24" t="s">
        <v>6</v>
      </c>
      <c r="C3" s="26" t="s">
        <v>7</v>
      </c>
      <c r="D3" s="27"/>
      <c r="E3" s="19" t="s">
        <v>8</v>
      </c>
      <c r="F3" s="20"/>
      <c r="G3" s="20"/>
      <c r="H3" s="20"/>
      <c r="I3" s="20"/>
      <c r="J3" s="21"/>
      <c r="K3" s="28" t="s">
        <v>18</v>
      </c>
      <c r="L3" s="24" t="s">
        <v>9</v>
      </c>
      <c r="M3" s="24" t="s">
        <v>10</v>
      </c>
      <c r="N3" s="24" t="s">
        <v>11</v>
      </c>
    </row>
    <row r="4" spans="1:15" ht="49.5" x14ac:dyDescent="0.2">
      <c r="A4" s="23"/>
      <c r="B4" s="25"/>
      <c r="C4" s="1" t="s">
        <v>12</v>
      </c>
      <c r="D4" s="1" t="s">
        <v>13</v>
      </c>
      <c r="E4" s="2" t="s">
        <v>19</v>
      </c>
      <c r="F4" s="1" t="s">
        <v>14</v>
      </c>
      <c r="G4" s="2" t="s">
        <v>20</v>
      </c>
      <c r="H4" s="2" t="s">
        <v>21</v>
      </c>
      <c r="I4" s="1" t="s">
        <v>15</v>
      </c>
      <c r="J4" s="2" t="s">
        <v>22</v>
      </c>
      <c r="K4" s="29"/>
      <c r="L4" s="25"/>
      <c r="M4" s="25"/>
      <c r="N4" s="25"/>
    </row>
    <row r="5" spans="1:15" ht="16.149999999999999" customHeight="1" x14ac:dyDescent="0.2">
      <c r="A5" s="3">
        <v>1</v>
      </c>
      <c r="B5" s="1" t="s">
        <v>0</v>
      </c>
      <c r="C5" s="9">
        <v>45008</v>
      </c>
      <c r="D5" s="4">
        <v>3321915</v>
      </c>
      <c r="E5" s="4">
        <v>1252611</v>
      </c>
      <c r="F5" s="12" t="s">
        <v>3</v>
      </c>
      <c r="G5" s="12" t="s">
        <v>3</v>
      </c>
      <c r="H5" s="12" t="s">
        <v>3</v>
      </c>
      <c r="I5" s="12" t="s">
        <v>3</v>
      </c>
      <c r="J5" s="12" t="s">
        <v>3</v>
      </c>
      <c r="K5" s="12" t="s">
        <v>3</v>
      </c>
      <c r="L5" s="12" t="s">
        <v>3</v>
      </c>
      <c r="M5" s="4">
        <v>2069304</v>
      </c>
      <c r="N5" s="5"/>
    </row>
    <row r="6" spans="1:15" ht="16.149999999999999" customHeight="1" x14ac:dyDescent="0.2">
      <c r="A6" s="3">
        <v>2</v>
      </c>
      <c r="B6" s="1" t="s">
        <v>23</v>
      </c>
      <c r="C6" s="9">
        <v>45012</v>
      </c>
      <c r="D6" s="4">
        <v>1688243</v>
      </c>
      <c r="E6" s="4">
        <v>524419</v>
      </c>
      <c r="F6" s="12" t="s">
        <v>3</v>
      </c>
      <c r="G6" s="12" t="s">
        <v>3</v>
      </c>
      <c r="H6" s="12" t="s">
        <v>3</v>
      </c>
      <c r="I6" s="12" t="s">
        <v>3</v>
      </c>
      <c r="J6" s="12" t="s">
        <v>3</v>
      </c>
      <c r="K6" s="12" t="s">
        <v>3</v>
      </c>
      <c r="L6" s="12" t="s">
        <v>3</v>
      </c>
      <c r="M6" s="4">
        <v>1163824</v>
      </c>
      <c r="N6" s="5"/>
      <c r="O6" s="13"/>
    </row>
    <row r="7" spans="1:15" ht="16.149999999999999" customHeight="1" x14ac:dyDescent="0.2">
      <c r="A7" s="3">
        <v>3</v>
      </c>
      <c r="B7" s="1" t="s">
        <v>24</v>
      </c>
      <c r="C7" s="9">
        <v>45012</v>
      </c>
      <c r="D7" s="4">
        <v>35560076</v>
      </c>
      <c r="E7" s="4">
        <v>12354437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4">
        <v>23205639</v>
      </c>
      <c r="N7" s="5"/>
      <c r="O7" s="13"/>
    </row>
    <row r="8" spans="1:15" ht="16.149999999999999" customHeight="1" x14ac:dyDescent="0.2">
      <c r="A8" s="3">
        <v>4</v>
      </c>
      <c r="B8" s="1" t="s">
        <v>25</v>
      </c>
      <c r="C8" s="9">
        <v>45014</v>
      </c>
      <c r="D8" s="4">
        <v>38554418</v>
      </c>
      <c r="E8" s="4">
        <v>12045323</v>
      </c>
      <c r="F8" s="12" t="s">
        <v>3</v>
      </c>
      <c r="G8" s="12" t="s">
        <v>3</v>
      </c>
      <c r="H8" s="12" t="s">
        <v>3</v>
      </c>
      <c r="I8" s="12" t="s">
        <v>3</v>
      </c>
      <c r="J8" s="12" t="s">
        <v>3</v>
      </c>
      <c r="K8" s="12" t="s">
        <v>3</v>
      </c>
      <c r="L8" s="12" t="s">
        <v>3</v>
      </c>
      <c r="M8" s="4">
        <f>+D8-E8</f>
        <v>26509095</v>
      </c>
      <c r="N8" s="5"/>
    </row>
    <row r="9" spans="1:15" ht="16.149999999999999" customHeight="1" x14ac:dyDescent="0.2">
      <c r="A9" s="3">
        <v>5</v>
      </c>
      <c r="B9" s="1" t="s">
        <v>27</v>
      </c>
      <c r="C9" s="9">
        <v>45015</v>
      </c>
      <c r="D9" s="4">
        <v>6666059</v>
      </c>
      <c r="E9" s="12" t="s">
        <v>3</v>
      </c>
      <c r="F9" s="12" t="s">
        <v>3</v>
      </c>
      <c r="G9" s="12" t="s">
        <v>3</v>
      </c>
      <c r="H9" s="12" t="s">
        <v>3</v>
      </c>
      <c r="I9" s="12" t="s">
        <v>3</v>
      </c>
      <c r="J9" s="12" t="s">
        <v>3</v>
      </c>
      <c r="K9" s="12" t="s">
        <v>3</v>
      </c>
      <c r="L9" s="12" t="s">
        <v>3</v>
      </c>
      <c r="M9" s="4">
        <f t="shared" ref="M9:M13" si="0">+D9</f>
        <v>6666059</v>
      </c>
      <c r="N9" s="5"/>
    </row>
    <row r="10" spans="1:15" ht="16.149999999999999" customHeight="1" x14ac:dyDescent="0.2">
      <c r="A10" s="3">
        <v>6</v>
      </c>
      <c r="B10" s="1" t="s">
        <v>1</v>
      </c>
      <c r="C10" s="9">
        <v>45016</v>
      </c>
      <c r="D10" s="4">
        <v>2275243</v>
      </c>
      <c r="E10" s="4">
        <v>1048275</v>
      </c>
      <c r="F10" s="12" t="s">
        <v>3</v>
      </c>
      <c r="G10" s="12" t="s">
        <v>3</v>
      </c>
      <c r="H10" s="12" t="s">
        <v>3</v>
      </c>
      <c r="I10" s="12" t="s">
        <v>3</v>
      </c>
      <c r="J10" s="12" t="s">
        <v>3</v>
      </c>
      <c r="K10" s="12" t="s">
        <v>3</v>
      </c>
      <c r="L10" s="12" t="s">
        <v>3</v>
      </c>
      <c r="M10" s="4">
        <v>1226968</v>
      </c>
      <c r="N10" s="5"/>
    </row>
    <row r="11" spans="1:15" ht="16.149999999999999" customHeight="1" x14ac:dyDescent="0.2">
      <c r="A11" s="3">
        <v>7</v>
      </c>
      <c r="B11" s="1" t="s">
        <v>2</v>
      </c>
      <c r="C11" s="9">
        <v>45016</v>
      </c>
      <c r="D11" s="4">
        <v>922512</v>
      </c>
      <c r="E11" s="4">
        <v>411876</v>
      </c>
      <c r="F11" s="12" t="s">
        <v>3</v>
      </c>
      <c r="G11" s="12" t="s">
        <v>3</v>
      </c>
      <c r="H11" s="12" t="s">
        <v>3</v>
      </c>
      <c r="I11" s="12" t="s">
        <v>3</v>
      </c>
      <c r="J11" s="12" t="s">
        <v>3</v>
      </c>
      <c r="K11" s="12" t="s">
        <v>3</v>
      </c>
      <c r="L11" s="12" t="s">
        <v>3</v>
      </c>
      <c r="M11" s="4">
        <v>510636</v>
      </c>
      <c r="N11" s="5"/>
    </row>
    <row r="12" spans="1:15" ht="16.149999999999999" customHeight="1" x14ac:dyDescent="0.2">
      <c r="A12" s="3">
        <v>8</v>
      </c>
      <c r="B12" s="1" t="s">
        <v>26</v>
      </c>
      <c r="C12" s="9">
        <v>45030</v>
      </c>
      <c r="D12" s="4">
        <v>5407245.1100000003</v>
      </c>
      <c r="E12" s="4">
        <v>724996</v>
      </c>
      <c r="F12" s="12" t="s">
        <v>3</v>
      </c>
      <c r="G12" s="12" t="s">
        <v>3</v>
      </c>
      <c r="H12" s="12" t="s">
        <v>3</v>
      </c>
      <c r="I12" s="12" t="s">
        <v>3</v>
      </c>
      <c r="J12" s="12" t="s">
        <v>3</v>
      </c>
      <c r="K12" s="12" t="s">
        <v>3</v>
      </c>
      <c r="L12" s="12" t="s">
        <v>3</v>
      </c>
      <c r="M12" s="4">
        <f>+D12-E12</f>
        <v>4682249.1100000003</v>
      </c>
      <c r="N12" s="5"/>
    </row>
    <row r="13" spans="1:15" ht="16.149999999999999" customHeight="1" x14ac:dyDescent="0.2">
      <c r="A13" s="3">
        <v>9</v>
      </c>
      <c r="B13" s="1" t="s">
        <v>4</v>
      </c>
      <c r="C13" s="9">
        <v>45077</v>
      </c>
      <c r="D13" s="4">
        <v>414554</v>
      </c>
      <c r="E13" s="12" t="s">
        <v>3</v>
      </c>
      <c r="F13" s="12" t="s">
        <v>3</v>
      </c>
      <c r="G13" s="12" t="s">
        <v>3</v>
      </c>
      <c r="H13" s="12" t="s">
        <v>3</v>
      </c>
      <c r="I13" s="12" t="s">
        <v>3</v>
      </c>
      <c r="J13" s="12" t="s">
        <v>3</v>
      </c>
      <c r="K13" s="12" t="s">
        <v>3</v>
      </c>
      <c r="L13" s="12" t="s">
        <v>3</v>
      </c>
      <c r="M13" s="4">
        <f t="shared" si="0"/>
        <v>414554</v>
      </c>
      <c r="N13" s="5"/>
    </row>
    <row r="14" spans="1:15" ht="16.149999999999999" customHeight="1" x14ac:dyDescent="0.2">
      <c r="A14" s="3">
        <v>10</v>
      </c>
      <c r="B14" s="6" t="s">
        <v>28</v>
      </c>
      <c r="C14" s="9">
        <v>45085</v>
      </c>
      <c r="D14" s="4">
        <v>268172</v>
      </c>
      <c r="E14" s="4">
        <v>49640</v>
      </c>
      <c r="F14" s="12" t="s">
        <v>3</v>
      </c>
      <c r="G14" s="12" t="s">
        <v>3</v>
      </c>
      <c r="H14" s="12" t="s">
        <v>3</v>
      </c>
      <c r="I14" s="12" t="s">
        <v>3</v>
      </c>
      <c r="J14" s="12" t="s">
        <v>3</v>
      </c>
      <c r="K14" s="12" t="s">
        <v>3</v>
      </c>
      <c r="L14" s="12" t="s">
        <v>3</v>
      </c>
      <c r="M14" s="4">
        <v>218532</v>
      </c>
      <c r="N14" s="5"/>
    </row>
    <row r="15" spans="1:15" ht="16.149999999999999" customHeight="1" x14ac:dyDescent="0.2">
      <c r="A15" s="7">
        <v>11</v>
      </c>
      <c r="B15" s="8" t="s">
        <v>29</v>
      </c>
      <c r="C15" s="10" t="s">
        <v>30</v>
      </c>
      <c r="D15" s="4">
        <v>810479</v>
      </c>
      <c r="E15" s="4">
        <v>128945</v>
      </c>
      <c r="F15" s="12" t="s">
        <v>3</v>
      </c>
      <c r="G15" s="12" t="s">
        <v>3</v>
      </c>
      <c r="H15" s="12" t="s">
        <v>3</v>
      </c>
      <c r="I15" s="12" t="s">
        <v>3</v>
      </c>
      <c r="J15" s="12" t="s">
        <v>3</v>
      </c>
      <c r="K15" s="12" t="s">
        <v>3</v>
      </c>
      <c r="L15" s="12" t="s">
        <v>3</v>
      </c>
      <c r="M15" s="4">
        <v>681534</v>
      </c>
      <c r="N15" s="5"/>
    </row>
    <row r="16" spans="1:15" ht="16.149999999999999" customHeight="1" x14ac:dyDescent="0.2">
      <c r="A16" s="30">
        <v>12</v>
      </c>
      <c r="B16" s="31" t="s">
        <v>31</v>
      </c>
      <c r="C16" s="32" t="s">
        <v>32</v>
      </c>
      <c r="D16" s="33">
        <v>7976597</v>
      </c>
      <c r="E16" s="34">
        <v>2370095</v>
      </c>
      <c r="F16" s="35" t="s">
        <v>3</v>
      </c>
      <c r="G16" s="35" t="s">
        <v>3</v>
      </c>
      <c r="H16" s="35" t="s">
        <v>3</v>
      </c>
      <c r="I16" s="35" t="s">
        <v>3</v>
      </c>
      <c r="J16" s="35" t="s">
        <v>3</v>
      </c>
      <c r="K16" s="35" t="s">
        <v>3</v>
      </c>
      <c r="L16" s="35" t="s">
        <v>3</v>
      </c>
      <c r="M16" s="34">
        <v>5606502</v>
      </c>
      <c r="N16" s="36"/>
    </row>
    <row r="17" spans="1:14" ht="16.149999999999999" customHeight="1" x14ac:dyDescent="0.2">
      <c r="A17" s="40">
        <v>13</v>
      </c>
      <c r="B17" s="8" t="s">
        <v>34</v>
      </c>
      <c r="C17" s="11" t="s">
        <v>35</v>
      </c>
      <c r="D17" s="41">
        <v>12630678</v>
      </c>
      <c r="E17" s="41">
        <v>0</v>
      </c>
      <c r="F17" s="42" t="s">
        <v>3</v>
      </c>
      <c r="G17" s="42" t="s">
        <v>3</v>
      </c>
      <c r="H17" s="42" t="s">
        <v>3</v>
      </c>
      <c r="I17" s="42" t="s">
        <v>3</v>
      </c>
      <c r="J17" s="42" t="s">
        <v>3</v>
      </c>
      <c r="K17" s="42" t="s">
        <v>3</v>
      </c>
      <c r="L17" s="42" t="s">
        <v>3</v>
      </c>
      <c r="M17" s="41">
        <v>12630678</v>
      </c>
      <c r="N17" s="43"/>
    </row>
    <row r="18" spans="1:14" ht="16.149999999999999" customHeight="1" x14ac:dyDescent="0.2">
      <c r="A18" s="37"/>
      <c r="B18" s="14" t="s">
        <v>16</v>
      </c>
      <c r="C18" s="15"/>
      <c r="D18" s="38">
        <f>SUM(D5:D17)</f>
        <v>116496191.11</v>
      </c>
      <c r="E18" s="38">
        <f>SUM(E5:E17)</f>
        <v>30910617</v>
      </c>
      <c r="F18" s="38">
        <f t="shared" ref="F18:N18" si="1">SUM(F5:F12)</f>
        <v>0</v>
      </c>
      <c r="G18" s="38">
        <f t="shared" si="1"/>
        <v>0</v>
      </c>
      <c r="H18" s="38">
        <f t="shared" si="1"/>
        <v>0</v>
      </c>
      <c r="I18" s="38">
        <f t="shared" si="1"/>
        <v>0</v>
      </c>
      <c r="J18" s="38">
        <f t="shared" si="1"/>
        <v>0</v>
      </c>
      <c r="K18" s="38">
        <f t="shared" si="1"/>
        <v>0</v>
      </c>
      <c r="L18" s="38">
        <f t="shared" si="1"/>
        <v>0</v>
      </c>
      <c r="M18" s="38">
        <f>SUM(M5:M17)</f>
        <v>85585574.109999999</v>
      </c>
      <c r="N18" s="39">
        <f t="shared" si="1"/>
        <v>0</v>
      </c>
    </row>
  </sheetData>
  <mergeCells count="11">
    <mergeCell ref="B18:C18"/>
    <mergeCell ref="A1:N1"/>
    <mergeCell ref="A2:N2"/>
    <mergeCell ref="A3:A4"/>
    <mergeCell ref="B3:B4"/>
    <mergeCell ref="C3:D3"/>
    <mergeCell ref="E3:J3"/>
    <mergeCell ref="K3:K4"/>
    <mergeCell ref="L3:L4"/>
    <mergeCell ref="M3:M4"/>
    <mergeCell ref="N3:N4"/>
  </mergeCells>
  <pageMargins left="0.7" right="0.7" top="0.75" bottom="0.75" header="0.3" footer="0.3"/>
  <pageSetup paperSize="9" orientation="landscape" horizontalDpi="1200" verticalDpi="1200" r:id="rId1"/>
  <ignoredErrors>
    <ignoredError sqref="M8 M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TANVI</cp:lastModifiedBy>
  <cp:lastPrinted>2023-06-23T10:28:04Z</cp:lastPrinted>
  <dcterms:created xsi:type="dcterms:W3CDTF">2023-04-15T06:44:10Z</dcterms:created>
  <dcterms:modified xsi:type="dcterms:W3CDTF">2023-11-28T12:12:28Z</dcterms:modified>
</cp:coreProperties>
</file>